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/>
  <c r="S23"/>
  <c r="S24"/>
  <c r="S25"/>
  <c r="S26"/>
  <c r="S27"/>
  <c r="S22"/>
  <c r="S34"/>
  <c r="S20"/>
  <c r="S21"/>
  <c r="S28"/>
  <c r="S29"/>
  <c r="S30"/>
  <c r="S31"/>
  <c r="S19"/>
  <c r="S5"/>
  <c r="S6"/>
  <c r="S7"/>
  <c r="S8"/>
  <c r="S9"/>
  <c r="S10"/>
  <c r="S11"/>
  <c r="S12"/>
  <c r="S13"/>
  <c r="S14"/>
  <c r="S15"/>
  <c r="S16"/>
  <c r="S17"/>
  <c r="S4"/>
</calcChain>
</file>

<file path=xl/sharedStrings.xml><?xml version="1.0" encoding="utf-8"?>
<sst xmlns="http://schemas.openxmlformats.org/spreadsheetml/2006/main" count="405" uniqueCount="164">
  <si>
    <t>№</t>
  </si>
  <si>
    <t>URL страницы</t>
  </si>
  <si>
    <t>Устройство</t>
  </si>
  <si>
    <t>Название события</t>
  </si>
  <si>
    <t>Описание события для Google Analytics</t>
  </si>
  <si>
    <t>Event сategory</t>
  </si>
  <si>
    <t>Event action</t>
  </si>
  <si>
    <t>Event label</t>
  </si>
  <si>
    <t>Статус</t>
  </si>
  <si>
    <t>Описание события для Яндекс Метрики</t>
  </si>
  <si>
    <t>Идентификатор цели</t>
  </si>
  <si>
    <t>Идентификтаор цели вариант 2</t>
  </si>
  <si>
    <t>YaID</t>
  </si>
  <si>
    <t>Функция Яндекс Метрики</t>
  </si>
  <si>
    <t>Для ПК и смартфонов</t>
  </si>
  <si>
    <t>25 скролл</t>
  </si>
  <si>
    <t>50 скролл</t>
  </si>
  <si>
    <t>75 скролл</t>
  </si>
  <si>
    <t>100 скролл</t>
  </si>
  <si>
    <t>https://pik-remont.ru</t>
  </si>
  <si>
    <t>Просмотр видео обучения мастеров</t>
  </si>
  <si>
    <t>3д тур квартира 57,3 кв.м</t>
  </si>
  <si>
    <t>3д тур квартира 49,4 кв.м</t>
  </si>
  <si>
    <t>3д тур квартира 38,1 кв.м</t>
  </si>
  <si>
    <t>3д тур квартира 33,7 кв.м</t>
  </si>
  <si>
    <t>3д тур квартира 36,8 кв.м</t>
  </si>
  <si>
    <t>3д тур квартира 45,3 кв.м</t>
  </si>
  <si>
    <t>Зачем такая цель</t>
  </si>
  <si>
    <t>В дальнейшем можно таргетироваться с более релевантным предложением по площади квартиры и количеству комнат</t>
  </si>
  <si>
    <t>Заявка на звонок в подвале</t>
  </si>
  <si>
    <t>https://pik-remont.ru/not-public-offer</t>
  </si>
  <si>
    <t>https://pik-remont.ru/privacy</t>
  </si>
  <si>
    <t>Клик по официальному сайту в подвале</t>
  </si>
  <si>
    <t>События вовлечения</t>
  </si>
  <si>
    <t>События коммуникации</t>
  </si>
  <si>
    <t>Инфа по тем кто начал оформление, но не отправил данные. Их можно дожимать на заявку</t>
  </si>
  <si>
    <t>Ввели телефон и перешли к следующей форме</t>
  </si>
  <si>
    <t>https://pik-remont.ru/customer</t>
  </si>
  <si>
    <t>Этап 1. Отправили форму Личный кабинет</t>
  </si>
  <si>
    <t>Этап 2. Отправили форму Получение доступа</t>
  </si>
  <si>
    <t>Этап 3. Зарегистрировали квартиру</t>
  </si>
  <si>
    <t>Этап 5. Ввели недостающие данные</t>
  </si>
  <si>
    <t>/projects-shop</t>
  </si>
  <si>
    <t>Этап 4. Выбрали услугу (клик по кнопке заказать)</t>
  </si>
  <si>
    <t>/update-customer</t>
  </si>
  <si>
    <t>/upload-documents</t>
  </si>
  <si>
    <t>Этап 6. Загрузили документы паспорт и собственности (Отправка по кнопке отправить)</t>
  </si>
  <si>
    <t>Этап 0. Клик по кнопке Войти в шапке</t>
  </si>
  <si>
    <t>Этап 0. Начало расчёта стоимости с первого слайда</t>
  </si>
  <si>
    <t>Этап 0. Начало расчёта ремонта под ключ</t>
  </si>
  <si>
    <t>Уровень погружения в тему выше</t>
  </si>
  <si>
    <t>Контактные данные уже получили, можно использовать например в look alike</t>
  </si>
  <si>
    <t>Дожим на заявку</t>
  </si>
  <si>
    <t>Достигли цели Заявка</t>
  </si>
  <si>
    <t>Достигли цели Google pay</t>
  </si>
  <si>
    <t>Достигли цели App Store</t>
  </si>
  <si>
    <t>Достигли цели обратный звонок</t>
  </si>
  <si>
    <t>Достигли цели Позвонили</t>
  </si>
  <si>
    <t>Перешли на публичную оферту</t>
  </si>
  <si>
    <t>Перешли на защиту персональных данных</t>
  </si>
  <si>
    <t>Проскролили 25%</t>
  </si>
  <si>
    <t>Проскролили 50%</t>
  </si>
  <si>
    <t>Проскролили 75%</t>
  </si>
  <si>
    <t>Проскролили 100%</t>
  </si>
  <si>
    <t>Посмотрели видео</t>
  </si>
  <si>
    <t>Смотрели 3д тур квартиры 57,3 кв.м</t>
  </si>
  <si>
    <t>Смотрели 3д тур квартиры 49,4 кв.м</t>
  </si>
  <si>
    <t>Смотрели 3д тур квартиры 38,1 кв.м</t>
  </si>
  <si>
    <t>Смотрели 3д тур квартиры 33,7 кв.м</t>
  </si>
  <si>
    <t>Смотрели 3д тур квартиры 36,8 кв.м</t>
  </si>
  <si>
    <t>Смотрели 3д тур квартиры 45,3 кв.м</t>
  </si>
  <si>
    <t>Клик по ссылке публичная оферта</t>
  </si>
  <si>
    <t>Клик по ссылке защита перс данных</t>
  </si>
  <si>
    <t>Клик по ссылке на оф сайт</t>
  </si>
  <si>
    <t>Клик по кнопке войти</t>
  </si>
  <si>
    <t>Клик по кнопке Рассчитать стоимость</t>
  </si>
  <si>
    <t>Клик по кнопке Расчёт под ключ с ценой</t>
  </si>
  <si>
    <t>Ввели данные форму и отправили</t>
  </si>
  <si>
    <t>Ввели данные по квартире</t>
  </si>
  <si>
    <t>Выбрали услуги и нажали Заказать</t>
  </si>
  <si>
    <t>Ввели паспортные данные и нажали далее</t>
  </si>
  <si>
    <t>Достигли цели Заявка при нажатии кнопки отправить</t>
  </si>
  <si>
    <t>События ошибок</t>
  </si>
  <si>
    <t>Отслеживание ошибок 404</t>
  </si>
  <si>
    <t>Scroll</t>
  </si>
  <si>
    <t>View Video</t>
  </si>
  <si>
    <t>Present</t>
  </si>
  <si>
    <t>ViewVideo</t>
  </si>
  <si>
    <t>system</t>
  </si>
  <si>
    <t>3d tour</t>
  </si>
  <si>
    <t>clicklink</t>
  </si>
  <si>
    <t>publicoffer</t>
  </si>
  <si>
    <t>privacydocument</t>
  </si>
  <si>
    <t>pikru</t>
  </si>
  <si>
    <t>Клик по почте в подвале</t>
  </si>
  <si>
    <t>Клик по телефону</t>
  </si>
  <si>
    <t>Достигли цели Написали</t>
  </si>
  <si>
    <t>customerpath0</t>
  </si>
  <si>
    <t>customerpath1</t>
  </si>
  <si>
    <t>customerpath2</t>
  </si>
  <si>
    <t>customerpath3</t>
  </si>
  <si>
    <t>customerpath4</t>
  </si>
  <si>
    <t>customerpath5</t>
  </si>
  <si>
    <t>customerpath6</t>
  </si>
  <si>
    <t>clicktelefon</t>
  </si>
  <si>
    <t>click telefon</t>
  </si>
  <si>
    <t>click email</t>
  </si>
  <si>
    <t>download google play</t>
  </si>
  <si>
    <t>download app</t>
  </si>
  <si>
    <t>send call</t>
  </si>
  <si>
    <t>begincalculation</t>
  </si>
  <si>
    <t>entrance</t>
  </si>
  <si>
    <t>begincalcwithprice</t>
  </si>
  <si>
    <t>sendtelefon</t>
  </si>
  <si>
    <t>senddata</t>
  </si>
  <si>
    <t>sendflat</t>
  </si>
  <si>
    <t>service</t>
  </si>
  <si>
    <t>passport</t>
  </si>
  <si>
    <t>orderok</t>
  </si>
  <si>
    <t>clickemail</t>
  </si>
  <si>
    <t>googleplay</t>
  </si>
  <si>
    <t>appstore</t>
  </si>
  <si>
    <t>sendcall</t>
  </si>
  <si>
    <t>error</t>
  </si>
  <si>
    <t>Триггер в GTM</t>
  </si>
  <si>
    <t>Глубина вертикальной прокрутки</t>
  </si>
  <si>
    <t>https://storage.yandexcloud.net/iworks-public/materials.mp4</t>
  </si>
  <si>
    <t>Клик по подарку</t>
  </si>
  <si>
    <t>Можно показывать релевантное объявление с подарком</t>
  </si>
  <si>
    <t>Интересовались подарком</t>
  </si>
  <si>
    <t>Содержимое триггера</t>
  </si>
  <si>
    <t>click url</t>
  </si>
  <si>
    <t>click classes</t>
  </si>
  <si>
    <t>_3IVjW sc-bdVaJa jxYfRW</t>
  </si>
  <si>
    <t>https://my.matterport.com/show/?m=zMqYyfu5Gpk</t>
  </si>
  <si>
    <t>https://my.matterport.com/show/?m=XPdh6bcBBCD</t>
  </si>
  <si>
    <t>https://my.matterport.com/show/?m=4s46z3uxDHm</t>
  </si>
  <si>
    <t>https://my.matterport.com/show/?m=CDkj4aM2jR2</t>
  </si>
  <si>
    <t>https://my.matterport.com/show/?m=QASLXmpCM46</t>
  </si>
  <si>
    <t>https://my.matterport.com/show/?m=VnDbHGdeoFm</t>
  </si>
  <si>
    <t>Page url</t>
  </si>
  <si>
    <t>https://pik.ru</t>
  </si>
  <si>
    <t>_3YWSP sc-bdVaJa iLIKlE</t>
  </si>
  <si>
    <t>sc-bdVaJa cVLofd</t>
  </si>
  <si>
    <t>click text</t>
  </si>
  <si>
    <t>так как class одинаков с кнопкой расчета выше и не id, привязываем по тексту кнопки</t>
  </si>
  <si>
    <t>8 (800) 551-21-03</t>
  </si>
  <si>
    <t>hello@pik-remont.ru</t>
  </si>
  <si>
    <t>Перешли для скачивания приложения Google Pay</t>
  </si>
  <si>
    <t>Перешли для скачивания приложения App Store</t>
  </si>
  <si>
    <t>https://play.google.com/store/apps/details?id=ru.pikremont.client</t>
  </si>
  <si>
    <t>https://apps.apple.com/us/app/%D0%BF%D0%B8%D0%BA-%D1%80%D0%B5%D0%BC%D0%BE%D0%BD%D1%82-2-0/id1460775901?ls=1</t>
  </si>
  <si>
    <t>form id (но скорее всего не сработает, и придется через ajax)</t>
  </si>
  <si>
    <t>finalSend</t>
  </si>
  <si>
    <t>На форме нет ID, надо тестить</t>
  </si>
  <si>
    <t>page url</t>
  </si>
  <si>
    <t>Отслеживание ошибок</t>
  </si>
  <si>
    <t>номер счетчика</t>
  </si>
  <si>
    <t>yaCounter(номер счетчика).reachGoal('25')</t>
  </si>
  <si>
    <t>Не установлено</t>
  </si>
  <si>
    <t>На форме нет ID, надо тестить.</t>
  </si>
  <si>
    <t>На форме нет ID, надо тестить. Либо по page url содержит /upload-documents</t>
  </si>
  <si>
    <t>На форме нет ID, надо тестить. Либо по page url содержит /update-customer</t>
  </si>
  <si>
    <t>На форме нет ID, надо тестить. Либо по page url содержит /projects-shop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</si>
</sst>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0" fillId="4" borderId="1" xfId="0" applyFill="1" applyBorder="1"/>
    <xf numFmtId="0" fontId="2" fillId="4" borderId="1" xfId="0" applyFont="1" applyFill="1" applyBorder="1"/>
    <xf numFmtId="0" fontId="0" fillId="0" borderId="1" xfId="0" applyBorder="1" applyAlignment="1">
      <alignment horizontal="left"/>
    </xf>
    <xf numFmtId="0" fontId="3" fillId="0" borderId="1" xfId="1" applyBorder="1" applyAlignment="1" applyProtection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ik-remont.ru/customer" TargetMode="External"/><Relationship Id="rId13" Type="http://schemas.openxmlformats.org/officeDocument/2006/relationships/hyperlink" Target="https://pik-remont.ru/" TargetMode="External"/><Relationship Id="rId3" Type="http://schemas.openxmlformats.org/officeDocument/2006/relationships/hyperlink" Target="https://pik-remont.ru/" TargetMode="External"/><Relationship Id="rId7" Type="http://schemas.openxmlformats.org/officeDocument/2006/relationships/hyperlink" Target="https://pik-remont.ru/" TargetMode="External"/><Relationship Id="rId12" Type="http://schemas.openxmlformats.org/officeDocument/2006/relationships/hyperlink" Target="https://pik-remont.ru/" TargetMode="External"/><Relationship Id="rId2" Type="http://schemas.openxmlformats.org/officeDocument/2006/relationships/hyperlink" Target="https://pik-remont.ru/" TargetMode="External"/><Relationship Id="rId1" Type="http://schemas.openxmlformats.org/officeDocument/2006/relationships/hyperlink" Target="https://pik-remont.ru/" TargetMode="External"/><Relationship Id="rId6" Type="http://schemas.openxmlformats.org/officeDocument/2006/relationships/hyperlink" Target="https://pik-remont.ru/privacy" TargetMode="External"/><Relationship Id="rId11" Type="http://schemas.openxmlformats.org/officeDocument/2006/relationships/hyperlink" Target="https://pik-remont.ru/" TargetMode="External"/><Relationship Id="rId5" Type="http://schemas.openxmlformats.org/officeDocument/2006/relationships/hyperlink" Target="https://pik-remont.ru/not-public-offer" TargetMode="External"/><Relationship Id="rId10" Type="http://schemas.openxmlformats.org/officeDocument/2006/relationships/hyperlink" Target="https://pik-remont.ru/customer" TargetMode="External"/><Relationship Id="rId4" Type="http://schemas.openxmlformats.org/officeDocument/2006/relationships/hyperlink" Target="https://pik-remont.ru/" TargetMode="External"/><Relationship Id="rId9" Type="http://schemas.openxmlformats.org/officeDocument/2006/relationships/hyperlink" Target="https://pik-remont.ru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T34"/>
  <sheetViews>
    <sheetView tabSelected="1" topLeftCell="B1" zoomScale="70" zoomScaleNormal="70" workbookViewId="0">
      <selection activeCell="M24" sqref="M24"/>
    </sheetView>
  </sheetViews>
  <sheetFormatPr defaultRowHeight="15"/>
  <cols>
    <col min="3" max="3" width="21.28515625" customWidth="1"/>
    <col min="4" max="4" width="27.28515625" customWidth="1"/>
    <col min="5" max="5" width="11.140625" bestFit="1" customWidth="1"/>
    <col min="6" max="6" width="28.7109375" customWidth="1"/>
    <col min="7" max="7" width="32" customWidth="1"/>
    <col min="8" max="8" width="37.7109375" bestFit="1" customWidth="1"/>
    <col min="9" max="9" width="14.140625" bestFit="1" customWidth="1"/>
    <col min="10" max="10" width="11.85546875" bestFit="1" customWidth="1"/>
    <col min="11" max="11" width="10.85546875" bestFit="1" customWidth="1"/>
    <col min="12" max="12" width="17.28515625" customWidth="1"/>
    <col min="13" max="14" width="24.42578125" customWidth="1"/>
    <col min="15" max="15" width="38.140625" bestFit="1" customWidth="1"/>
    <col min="16" max="16" width="20.7109375" bestFit="1" customWidth="1"/>
    <col min="17" max="17" width="30.28515625" bestFit="1" customWidth="1"/>
    <col min="18" max="18" width="19.42578125" customWidth="1"/>
    <col min="19" max="19" width="52.42578125" customWidth="1"/>
    <col min="20" max="20" width="6.7109375" bestFit="1" customWidth="1"/>
  </cols>
  <sheetData>
    <row r="1" spans="3:20">
      <c r="C1" s="1" t="s">
        <v>0</v>
      </c>
      <c r="D1" s="1" t="s">
        <v>1</v>
      </c>
      <c r="E1" s="1" t="s">
        <v>2</v>
      </c>
      <c r="F1" s="1" t="s">
        <v>3</v>
      </c>
      <c r="G1" s="1" t="s">
        <v>27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124</v>
      </c>
      <c r="N1" s="2" t="s">
        <v>130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8</v>
      </c>
    </row>
    <row r="2" spans="3:20">
      <c r="C2" s="6" t="s">
        <v>33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3:20">
      <c r="C3" s="7">
        <v>1</v>
      </c>
      <c r="D3" s="8" t="s">
        <v>19</v>
      </c>
      <c r="E3" s="4" t="s">
        <v>14</v>
      </c>
      <c r="F3" s="4" t="s">
        <v>15</v>
      </c>
      <c r="G3" s="4" t="s">
        <v>50</v>
      </c>
      <c r="H3" s="4" t="s">
        <v>60</v>
      </c>
      <c r="I3" s="4" t="s">
        <v>84</v>
      </c>
      <c r="J3" s="7">
        <v>25</v>
      </c>
      <c r="K3" s="4"/>
      <c r="L3" s="4" t="s">
        <v>159</v>
      </c>
      <c r="M3" s="4" t="s">
        <v>125</v>
      </c>
      <c r="N3" s="4">
        <v>25</v>
      </c>
      <c r="O3" s="4" t="s">
        <v>60</v>
      </c>
      <c r="P3" s="7">
        <v>25</v>
      </c>
      <c r="Q3" s="4"/>
      <c r="R3" s="4" t="s">
        <v>157</v>
      </c>
      <c r="S3" s="4" t="s">
        <v>158</v>
      </c>
      <c r="T3" s="4" t="s">
        <v>159</v>
      </c>
    </row>
    <row r="4" spans="3:20">
      <c r="C4" s="7">
        <v>2</v>
      </c>
      <c r="D4" s="8" t="s">
        <v>19</v>
      </c>
      <c r="E4" s="4" t="s">
        <v>14</v>
      </c>
      <c r="F4" s="4" t="s">
        <v>16</v>
      </c>
      <c r="G4" s="4" t="s">
        <v>50</v>
      </c>
      <c r="H4" s="4" t="s">
        <v>61</v>
      </c>
      <c r="I4" s="4" t="s">
        <v>84</v>
      </c>
      <c r="J4" s="7">
        <v>50</v>
      </c>
      <c r="K4" s="4"/>
      <c r="L4" s="4" t="s">
        <v>159</v>
      </c>
      <c r="M4" s="4" t="s">
        <v>125</v>
      </c>
      <c r="N4" s="4">
        <v>50</v>
      </c>
      <c r="O4" s="4" t="s">
        <v>61</v>
      </c>
      <c r="P4" s="7">
        <v>50</v>
      </c>
      <c r="Q4" s="4"/>
      <c r="R4" s="4" t="s">
        <v>157</v>
      </c>
      <c r="S4" s="4" t="str">
        <f>CONCATENATE("yaCounter(номер счетчика).reachGoal('",P4,"')")</f>
        <v>yaCounter(номер счетчика).reachGoal('50')</v>
      </c>
      <c r="T4" s="4" t="s">
        <v>159</v>
      </c>
    </row>
    <row r="5" spans="3:20">
      <c r="C5" s="7">
        <v>3</v>
      </c>
      <c r="D5" s="8" t="s">
        <v>19</v>
      </c>
      <c r="E5" s="4" t="s">
        <v>14</v>
      </c>
      <c r="F5" s="4" t="s">
        <v>17</v>
      </c>
      <c r="G5" s="4" t="s">
        <v>50</v>
      </c>
      <c r="H5" s="4" t="s">
        <v>62</v>
      </c>
      <c r="I5" s="4" t="s">
        <v>84</v>
      </c>
      <c r="J5" s="7">
        <v>75</v>
      </c>
      <c r="K5" s="4"/>
      <c r="L5" s="4" t="s">
        <v>159</v>
      </c>
      <c r="M5" s="4" t="s">
        <v>125</v>
      </c>
      <c r="N5" s="4">
        <v>75</v>
      </c>
      <c r="O5" s="4" t="s">
        <v>62</v>
      </c>
      <c r="P5" s="7">
        <v>75</v>
      </c>
      <c r="Q5" s="4"/>
      <c r="R5" s="4" t="s">
        <v>157</v>
      </c>
      <c r="S5" s="4" t="str">
        <f t="shared" ref="S5:S34" si="0">CONCATENATE("yaCounter(номер счетчика).reachGoal('",P5,"')")</f>
        <v>yaCounter(номер счетчика).reachGoal('75')</v>
      </c>
      <c r="T5" s="4" t="s">
        <v>159</v>
      </c>
    </row>
    <row r="6" spans="3:20">
      <c r="C6" s="7">
        <v>4</v>
      </c>
      <c r="D6" s="8" t="s">
        <v>19</v>
      </c>
      <c r="E6" s="4" t="s">
        <v>14</v>
      </c>
      <c r="F6" s="4" t="s">
        <v>18</v>
      </c>
      <c r="G6" s="4" t="s">
        <v>50</v>
      </c>
      <c r="H6" s="4" t="s">
        <v>63</v>
      </c>
      <c r="I6" s="4" t="s">
        <v>84</v>
      </c>
      <c r="J6" s="7">
        <v>100</v>
      </c>
      <c r="K6" s="4"/>
      <c r="L6" s="4" t="s">
        <v>159</v>
      </c>
      <c r="M6" s="4" t="s">
        <v>125</v>
      </c>
      <c r="N6" s="4">
        <v>100</v>
      </c>
      <c r="O6" s="4" t="s">
        <v>63</v>
      </c>
      <c r="P6" s="7">
        <v>100</v>
      </c>
      <c r="Q6" s="4"/>
      <c r="R6" s="4" t="s">
        <v>157</v>
      </c>
      <c r="S6" s="4" t="str">
        <f t="shared" si="0"/>
        <v>yaCounter(номер счетчика).reachGoal('100')</v>
      </c>
      <c r="T6" s="4" t="s">
        <v>159</v>
      </c>
    </row>
    <row r="7" spans="3:20">
      <c r="C7" s="7">
        <v>5</v>
      </c>
      <c r="D7" s="8" t="s">
        <v>19</v>
      </c>
      <c r="E7" s="4" t="s">
        <v>14</v>
      </c>
      <c r="F7" s="4" t="s">
        <v>20</v>
      </c>
      <c r="G7" s="4" t="s">
        <v>50</v>
      </c>
      <c r="H7" s="4" t="s">
        <v>64</v>
      </c>
      <c r="I7" s="4" t="s">
        <v>85</v>
      </c>
      <c r="J7" s="7" t="s">
        <v>87</v>
      </c>
      <c r="K7" s="4"/>
      <c r="L7" s="4" t="s">
        <v>159</v>
      </c>
      <c r="M7" s="4" t="s">
        <v>131</v>
      </c>
      <c r="N7" s="4" t="s">
        <v>126</v>
      </c>
      <c r="O7" s="4" t="s">
        <v>64</v>
      </c>
      <c r="P7" s="7" t="s">
        <v>87</v>
      </c>
      <c r="Q7" s="4"/>
      <c r="R7" s="4" t="s">
        <v>157</v>
      </c>
      <c r="S7" s="4" t="str">
        <f t="shared" si="0"/>
        <v>yaCounter(номер счетчика).reachGoal('ViewVideo')</v>
      </c>
      <c r="T7" s="4" t="s">
        <v>159</v>
      </c>
    </row>
    <row r="8" spans="3:20">
      <c r="C8" s="7">
        <v>6</v>
      </c>
      <c r="D8" s="8" t="s">
        <v>19</v>
      </c>
      <c r="E8" s="4" t="s">
        <v>14</v>
      </c>
      <c r="F8" s="4" t="s">
        <v>127</v>
      </c>
      <c r="G8" s="4" t="s">
        <v>128</v>
      </c>
      <c r="H8" s="4" t="s">
        <v>129</v>
      </c>
      <c r="I8" s="4" t="s">
        <v>86</v>
      </c>
      <c r="J8" s="7" t="s">
        <v>88</v>
      </c>
      <c r="K8" s="4"/>
      <c r="L8" s="4" t="s">
        <v>159</v>
      </c>
      <c r="M8" s="4" t="s">
        <v>132</v>
      </c>
      <c r="N8" s="4" t="s">
        <v>133</v>
      </c>
      <c r="O8" s="4" t="s">
        <v>129</v>
      </c>
      <c r="P8" s="7" t="s">
        <v>88</v>
      </c>
      <c r="Q8" s="4"/>
      <c r="R8" s="4" t="s">
        <v>157</v>
      </c>
      <c r="S8" s="4" t="str">
        <f t="shared" si="0"/>
        <v>yaCounter(номер счетчика).reachGoal('system')</v>
      </c>
      <c r="T8" s="4" t="s">
        <v>159</v>
      </c>
    </row>
    <row r="9" spans="3:20">
      <c r="C9" s="7">
        <v>7</v>
      </c>
      <c r="D9" s="8" t="s">
        <v>19</v>
      </c>
      <c r="E9" s="4" t="s">
        <v>14</v>
      </c>
      <c r="F9" s="4" t="s">
        <v>21</v>
      </c>
      <c r="G9" s="4" t="s">
        <v>28</v>
      </c>
      <c r="H9" s="4" t="s">
        <v>65</v>
      </c>
      <c r="I9" s="4" t="s">
        <v>89</v>
      </c>
      <c r="J9" s="7">
        <v>57.3</v>
      </c>
      <c r="K9" s="4"/>
      <c r="L9" s="4" t="s">
        <v>159</v>
      </c>
      <c r="M9" s="4" t="s">
        <v>131</v>
      </c>
      <c r="N9" s="4" t="s">
        <v>134</v>
      </c>
      <c r="O9" s="4" t="s">
        <v>65</v>
      </c>
      <c r="P9" s="7">
        <v>57.3</v>
      </c>
      <c r="Q9" s="4"/>
      <c r="R9" s="4" t="s">
        <v>157</v>
      </c>
      <c r="S9" s="4" t="str">
        <f t="shared" si="0"/>
        <v>yaCounter(номер счетчика).reachGoal('57,3')</v>
      </c>
      <c r="T9" s="4" t="s">
        <v>159</v>
      </c>
    </row>
    <row r="10" spans="3:20">
      <c r="C10" s="7">
        <v>8</v>
      </c>
      <c r="D10" s="8" t="s">
        <v>19</v>
      </c>
      <c r="E10" s="4" t="s">
        <v>14</v>
      </c>
      <c r="F10" s="4" t="s">
        <v>22</v>
      </c>
      <c r="G10" s="4" t="s">
        <v>28</v>
      </c>
      <c r="H10" s="4" t="s">
        <v>66</v>
      </c>
      <c r="I10" s="4" t="s">
        <v>89</v>
      </c>
      <c r="J10" s="7">
        <v>49.4</v>
      </c>
      <c r="K10" s="4"/>
      <c r="L10" s="4" t="s">
        <v>159</v>
      </c>
      <c r="M10" s="4" t="s">
        <v>131</v>
      </c>
      <c r="N10" s="4" t="s">
        <v>135</v>
      </c>
      <c r="O10" s="4" t="s">
        <v>66</v>
      </c>
      <c r="P10" s="7">
        <v>49.4</v>
      </c>
      <c r="Q10" s="4"/>
      <c r="R10" s="4" t="s">
        <v>157</v>
      </c>
      <c r="S10" s="4" t="str">
        <f t="shared" si="0"/>
        <v>yaCounter(номер счетчика).reachGoal('49,4')</v>
      </c>
      <c r="T10" s="4" t="s">
        <v>159</v>
      </c>
    </row>
    <row r="11" spans="3:20">
      <c r="C11" s="7">
        <v>9</v>
      </c>
      <c r="D11" s="8" t="s">
        <v>19</v>
      </c>
      <c r="E11" s="4" t="s">
        <v>14</v>
      </c>
      <c r="F11" s="4" t="s">
        <v>23</v>
      </c>
      <c r="G11" s="4" t="s">
        <v>28</v>
      </c>
      <c r="H11" s="4" t="s">
        <v>67</v>
      </c>
      <c r="I11" s="4" t="s">
        <v>89</v>
      </c>
      <c r="J11" s="7">
        <v>38.1</v>
      </c>
      <c r="K11" s="4"/>
      <c r="L11" s="4" t="s">
        <v>159</v>
      </c>
      <c r="M11" s="4" t="s">
        <v>131</v>
      </c>
      <c r="N11" s="4" t="s">
        <v>136</v>
      </c>
      <c r="O11" s="4" t="s">
        <v>67</v>
      </c>
      <c r="P11" s="7">
        <v>38.1</v>
      </c>
      <c r="Q11" s="4"/>
      <c r="R11" s="4" t="s">
        <v>157</v>
      </c>
      <c r="S11" s="4" t="str">
        <f t="shared" si="0"/>
        <v>yaCounter(номер счетчика).reachGoal('38,1')</v>
      </c>
      <c r="T11" s="4" t="s">
        <v>159</v>
      </c>
    </row>
    <row r="12" spans="3:20">
      <c r="C12" s="7">
        <v>10</v>
      </c>
      <c r="D12" s="8" t="s">
        <v>19</v>
      </c>
      <c r="E12" s="4" t="s">
        <v>14</v>
      </c>
      <c r="F12" s="4" t="s">
        <v>24</v>
      </c>
      <c r="G12" s="4" t="s">
        <v>28</v>
      </c>
      <c r="H12" s="4" t="s">
        <v>68</v>
      </c>
      <c r="I12" s="4" t="s">
        <v>89</v>
      </c>
      <c r="J12" s="7">
        <v>33.700000000000003</v>
      </c>
      <c r="K12" s="4"/>
      <c r="L12" s="4" t="s">
        <v>159</v>
      </c>
      <c r="M12" s="4" t="s">
        <v>131</v>
      </c>
      <c r="N12" s="4" t="s">
        <v>137</v>
      </c>
      <c r="O12" s="4" t="s">
        <v>68</v>
      </c>
      <c r="P12" s="7">
        <v>33.700000000000003</v>
      </c>
      <c r="Q12" s="4"/>
      <c r="R12" s="4" t="s">
        <v>157</v>
      </c>
      <c r="S12" s="4" t="str">
        <f t="shared" si="0"/>
        <v>yaCounter(номер счетчика).reachGoal('33,7')</v>
      </c>
      <c r="T12" s="4" t="s">
        <v>159</v>
      </c>
    </row>
    <row r="13" spans="3:20">
      <c r="C13" s="7">
        <v>11</v>
      </c>
      <c r="D13" s="8" t="s">
        <v>19</v>
      </c>
      <c r="E13" s="4" t="s">
        <v>14</v>
      </c>
      <c r="F13" s="4" t="s">
        <v>25</v>
      </c>
      <c r="G13" s="4" t="s">
        <v>28</v>
      </c>
      <c r="H13" s="4" t="s">
        <v>69</v>
      </c>
      <c r="I13" s="4" t="s">
        <v>89</v>
      </c>
      <c r="J13" s="7">
        <v>36.799999999999997</v>
      </c>
      <c r="K13" s="4"/>
      <c r="L13" s="4" t="s">
        <v>159</v>
      </c>
      <c r="M13" s="4" t="s">
        <v>131</v>
      </c>
      <c r="N13" s="4" t="s">
        <v>138</v>
      </c>
      <c r="O13" s="4" t="s">
        <v>69</v>
      </c>
      <c r="P13" s="7">
        <v>36.799999999999997</v>
      </c>
      <c r="Q13" s="4"/>
      <c r="R13" s="4" t="s">
        <v>157</v>
      </c>
      <c r="S13" s="4" t="str">
        <f t="shared" si="0"/>
        <v>yaCounter(номер счетчика).reachGoal('36,8')</v>
      </c>
      <c r="T13" s="4" t="s">
        <v>159</v>
      </c>
    </row>
    <row r="14" spans="3:20">
      <c r="C14" s="7">
        <v>12</v>
      </c>
      <c r="D14" s="8" t="s">
        <v>19</v>
      </c>
      <c r="E14" s="4" t="s">
        <v>14</v>
      </c>
      <c r="F14" s="4" t="s">
        <v>26</v>
      </c>
      <c r="G14" s="4" t="s">
        <v>28</v>
      </c>
      <c r="H14" s="4" t="s">
        <v>70</v>
      </c>
      <c r="I14" s="4" t="s">
        <v>89</v>
      </c>
      <c r="J14" s="7">
        <v>45.3</v>
      </c>
      <c r="K14" s="4"/>
      <c r="L14" s="4" t="s">
        <v>159</v>
      </c>
      <c r="M14" s="4" t="s">
        <v>131</v>
      </c>
      <c r="N14" s="4" t="s">
        <v>139</v>
      </c>
      <c r="O14" s="4" t="s">
        <v>70</v>
      </c>
      <c r="P14" s="7">
        <v>45.3</v>
      </c>
      <c r="Q14" s="4"/>
      <c r="R14" s="4" t="s">
        <v>157</v>
      </c>
      <c r="S14" s="4" t="str">
        <f t="shared" si="0"/>
        <v>yaCounter(номер счетчика).reachGoal('45,3')</v>
      </c>
      <c r="T14" s="4" t="s">
        <v>159</v>
      </c>
    </row>
    <row r="15" spans="3:20">
      <c r="C15" s="7">
        <v>13</v>
      </c>
      <c r="D15" s="8" t="s">
        <v>30</v>
      </c>
      <c r="E15" s="4" t="s">
        <v>14</v>
      </c>
      <c r="F15" s="9" t="s">
        <v>58</v>
      </c>
      <c r="G15" s="4"/>
      <c r="H15" s="4" t="s">
        <v>71</v>
      </c>
      <c r="I15" s="4" t="s">
        <v>90</v>
      </c>
      <c r="J15" s="7" t="s">
        <v>91</v>
      </c>
      <c r="K15" s="4"/>
      <c r="L15" s="4" t="s">
        <v>159</v>
      </c>
      <c r="M15" s="4" t="s">
        <v>140</v>
      </c>
      <c r="N15" s="4" t="s">
        <v>30</v>
      </c>
      <c r="O15" s="4" t="s">
        <v>71</v>
      </c>
      <c r="P15" s="7" t="s">
        <v>91</v>
      </c>
      <c r="Q15" s="4"/>
      <c r="R15" s="4" t="s">
        <v>157</v>
      </c>
      <c r="S15" s="4" t="str">
        <f t="shared" si="0"/>
        <v>yaCounter(номер счетчика).reachGoal('publicoffer')</v>
      </c>
      <c r="T15" s="4" t="s">
        <v>159</v>
      </c>
    </row>
    <row r="16" spans="3:20">
      <c r="C16" s="7">
        <v>14</v>
      </c>
      <c r="D16" s="8" t="s">
        <v>31</v>
      </c>
      <c r="E16" s="4" t="s">
        <v>14</v>
      </c>
      <c r="F16" s="9" t="s">
        <v>59</v>
      </c>
      <c r="G16" s="4"/>
      <c r="H16" s="4" t="s">
        <v>72</v>
      </c>
      <c r="I16" s="4" t="s">
        <v>90</v>
      </c>
      <c r="J16" s="7" t="s">
        <v>92</v>
      </c>
      <c r="K16" s="4"/>
      <c r="L16" s="4" t="s">
        <v>159</v>
      </c>
      <c r="M16" s="4" t="s">
        <v>140</v>
      </c>
      <c r="N16" s="4" t="s">
        <v>31</v>
      </c>
      <c r="O16" s="4" t="s">
        <v>72</v>
      </c>
      <c r="P16" s="7" t="s">
        <v>92</v>
      </c>
      <c r="Q16" s="4"/>
      <c r="R16" s="4" t="s">
        <v>157</v>
      </c>
      <c r="S16" s="4" t="str">
        <f t="shared" si="0"/>
        <v>yaCounter(номер счетчика).reachGoal('privacydocument')</v>
      </c>
      <c r="T16" s="4" t="s">
        <v>159</v>
      </c>
    </row>
    <row r="17" spans="3:20">
      <c r="C17" s="7">
        <v>15</v>
      </c>
      <c r="D17" s="8" t="s">
        <v>19</v>
      </c>
      <c r="E17" s="4" t="s">
        <v>14</v>
      </c>
      <c r="F17" s="9" t="s">
        <v>32</v>
      </c>
      <c r="G17" s="4"/>
      <c r="H17" s="4" t="s">
        <v>73</v>
      </c>
      <c r="I17" s="4" t="s">
        <v>90</v>
      </c>
      <c r="J17" s="7" t="s">
        <v>93</v>
      </c>
      <c r="K17" s="4"/>
      <c r="L17" s="4" t="s">
        <v>159</v>
      </c>
      <c r="M17" s="4" t="s">
        <v>131</v>
      </c>
      <c r="N17" t="s">
        <v>141</v>
      </c>
      <c r="O17" s="4" t="s">
        <v>73</v>
      </c>
      <c r="P17" s="7" t="s">
        <v>93</v>
      </c>
      <c r="Q17" s="4"/>
      <c r="R17" s="4" t="s">
        <v>157</v>
      </c>
      <c r="S17" s="4" t="str">
        <f t="shared" si="0"/>
        <v>yaCounter(номер счетчика).reachGoal('pikru')</v>
      </c>
      <c r="T17" s="4" t="s">
        <v>159</v>
      </c>
    </row>
    <row r="18" spans="3:20">
      <c r="C18" s="6" t="s">
        <v>34</v>
      </c>
      <c r="D18" s="5"/>
      <c r="E18" s="5"/>
      <c r="F18" s="5"/>
      <c r="G18" s="5"/>
      <c r="H18" s="5"/>
      <c r="I18" s="5"/>
      <c r="J18" s="12"/>
      <c r="K18" s="5"/>
      <c r="L18" s="5"/>
      <c r="M18" s="5"/>
      <c r="N18" s="5"/>
      <c r="O18" s="5"/>
      <c r="P18" s="12"/>
      <c r="Q18" s="5"/>
      <c r="R18" s="5"/>
      <c r="S18" s="5"/>
      <c r="T18" s="5"/>
    </row>
    <row r="19" spans="3:20">
      <c r="C19" s="7">
        <v>16</v>
      </c>
      <c r="D19" s="8" t="s">
        <v>19</v>
      </c>
      <c r="E19" s="4" t="s">
        <v>14</v>
      </c>
      <c r="F19" s="4" t="s">
        <v>48</v>
      </c>
      <c r="G19" s="4" t="s">
        <v>35</v>
      </c>
      <c r="H19" s="4" t="s">
        <v>75</v>
      </c>
      <c r="I19" s="4" t="s">
        <v>97</v>
      </c>
      <c r="J19" s="7" t="s">
        <v>110</v>
      </c>
      <c r="K19" s="4"/>
      <c r="L19" s="4" t="s">
        <v>159</v>
      </c>
      <c r="M19" s="4" t="s">
        <v>132</v>
      </c>
      <c r="N19" s="4" t="s">
        <v>143</v>
      </c>
      <c r="O19" s="4" t="s">
        <v>75</v>
      </c>
      <c r="P19" s="7" t="s">
        <v>110</v>
      </c>
      <c r="Q19" s="4"/>
      <c r="R19" s="4" t="s">
        <v>157</v>
      </c>
      <c r="S19" s="4" t="str">
        <f t="shared" si="0"/>
        <v>yaCounter(номер счетчика).reachGoal('begincalculation')</v>
      </c>
      <c r="T19" s="4" t="s">
        <v>159</v>
      </c>
    </row>
    <row r="20" spans="3:20">
      <c r="C20" s="7">
        <v>17</v>
      </c>
      <c r="D20" s="8" t="s">
        <v>19</v>
      </c>
      <c r="E20" s="4" t="s">
        <v>14</v>
      </c>
      <c r="F20" s="4" t="s">
        <v>47</v>
      </c>
      <c r="G20" s="4" t="s">
        <v>35</v>
      </c>
      <c r="H20" s="4" t="s">
        <v>74</v>
      </c>
      <c r="I20" s="4" t="s">
        <v>97</v>
      </c>
      <c r="J20" s="7" t="s">
        <v>111</v>
      </c>
      <c r="K20" s="4"/>
      <c r="L20" s="4" t="s">
        <v>159</v>
      </c>
      <c r="M20" s="4" t="s">
        <v>132</v>
      </c>
      <c r="N20" s="4" t="s">
        <v>142</v>
      </c>
      <c r="O20" s="4" t="s">
        <v>74</v>
      </c>
      <c r="P20" s="7" t="s">
        <v>111</v>
      </c>
      <c r="Q20" s="4"/>
      <c r="R20" s="4" t="s">
        <v>157</v>
      </c>
      <c r="S20" s="4" t="str">
        <f t="shared" si="0"/>
        <v>yaCounter(номер счетчика).reachGoal('entrance')</v>
      </c>
      <c r="T20" s="4" t="s">
        <v>159</v>
      </c>
    </row>
    <row r="21" spans="3:20">
      <c r="C21" s="7">
        <v>18</v>
      </c>
      <c r="D21" s="8" t="s">
        <v>19</v>
      </c>
      <c r="E21" s="4" t="s">
        <v>14</v>
      </c>
      <c r="F21" s="9" t="s">
        <v>49</v>
      </c>
      <c r="G21" s="4" t="s">
        <v>35</v>
      </c>
      <c r="H21" s="4" t="s">
        <v>76</v>
      </c>
      <c r="I21" s="4" t="s">
        <v>97</v>
      </c>
      <c r="J21" s="7" t="s">
        <v>112</v>
      </c>
      <c r="K21" s="4"/>
      <c r="L21" s="4" t="s">
        <v>159</v>
      </c>
      <c r="M21" s="4" t="s">
        <v>144</v>
      </c>
      <c r="N21" s="4" t="s">
        <v>145</v>
      </c>
      <c r="O21" s="4" t="s">
        <v>76</v>
      </c>
      <c r="P21" s="7" t="s">
        <v>112</v>
      </c>
      <c r="Q21" s="4"/>
      <c r="R21" s="4" t="s">
        <v>157</v>
      </c>
      <c r="S21" s="4" t="str">
        <f t="shared" si="0"/>
        <v>yaCounter(номер счетчика).reachGoal('begincalcwithprice')</v>
      </c>
      <c r="T21" s="4" t="s">
        <v>159</v>
      </c>
    </row>
    <row r="22" spans="3:20">
      <c r="C22" s="7">
        <v>19</v>
      </c>
      <c r="D22" s="8" t="s">
        <v>19</v>
      </c>
      <c r="E22" s="4" t="s">
        <v>14</v>
      </c>
      <c r="F22" s="4" t="s">
        <v>38</v>
      </c>
      <c r="G22" s="4" t="s">
        <v>35</v>
      </c>
      <c r="H22" s="4" t="s">
        <v>36</v>
      </c>
      <c r="I22" s="4" t="s">
        <v>98</v>
      </c>
      <c r="J22" s="7" t="s">
        <v>113</v>
      </c>
      <c r="K22" s="4"/>
      <c r="L22" s="4" t="s">
        <v>159</v>
      </c>
      <c r="M22" s="4" t="s">
        <v>154</v>
      </c>
      <c r="N22" s="4"/>
      <c r="O22" s="4" t="s">
        <v>36</v>
      </c>
      <c r="P22" s="7" t="s">
        <v>113</v>
      </c>
      <c r="Q22" s="4"/>
      <c r="R22" s="4" t="s">
        <v>157</v>
      </c>
      <c r="S22" s="4" t="str">
        <f>CONCATENATE("onSubmit=","ym('номер счетчика','reachGoal', '",P22,"')")</f>
        <v>onSubmit=ym('номер счетчика','reachGoal', 'sendtelefon')</v>
      </c>
      <c r="T22" s="4" t="s">
        <v>159</v>
      </c>
    </row>
    <row r="23" spans="3:20">
      <c r="C23" s="7">
        <v>20</v>
      </c>
      <c r="D23" s="8" t="s">
        <v>37</v>
      </c>
      <c r="E23" s="4" t="s">
        <v>14</v>
      </c>
      <c r="F23" s="4" t="s">
        <v>39</v>
      </c>
      <c r="G23" s="4" t="s">
        <v>35</v>
      </c>
      <c r="H23" s="4" t="s">
        <v>77</v>
      </c>
      <c r="I23" s="4" t="s">
        <v>99</v>
      </c>
      <c r="J23" s="7" t="s">
        <v>114</v>
      </c>
      <c r="K23" s="4"/>
      <c r="L23" s="4" t="s">
        <v>159</v>
      </c>
      <c r="M23" s="4" t="s">
        <v>154</v>
      </c>
      <c r="N23" s="4"/>
      <c r="O23" s="4" t="s">
        <v>77</v>
      </c>
      <c r="P23" s="7" t="s">
        <v>114</v>
      </c>
      <c r="Q23" s="4"/>
      <c r="R23" s="4" t="s">
        <v>157</v>
      </c>
      <c r="S23" s="4" t="str">
        <f t="shared" ref="S23:S27" si="1">CONCATENATE("onSubmit=","ym('номер счетчика','reachGoal', '",P23,"')")</f>
        <v>onSubmit=ym('номер счетчика','reachGoal', 'senddata')</v>
      </c>
      <c r="T23" s="4" t="s">
        <v>159</v>
      </c>
    </row>
    <row r="24" spans="3:20">
      <c r="C24" s="7">
        <v>21</v>
      </c>
      <c r="D24" s="8" t="s">
        <v>37</v>
      </c>
      <c r="E24" s="4" t="s">
        <v>14</v>
      </c>
      <c r="F24" s="4" t="s">
        <v>40</v>
      </c>
      <c r="G24" s="4" t="s">
        <v>51</v>
      </c>
      <c r="H24" s="4" t="s">
        <v>78</v>
      </c>
      <c r="I24" s="4" t="s">
        <v>100</v>
      </c>
      <c r="J24" s="7" t="s">
        <v>115</v>
      </c>
      <c r="K24" s="4"/>
      <c r="L24" s="4" t="s">
        <v>159</v>
      </c>
      <c r="M24" s="4" t="s">
        <v>163</v>
      </c>
      <c r="N24" s="4"/>
      <c r="O24" s="4" t="s">
        <v>78</v>
      </c>
      <c r="P24" s="7" t="s">
        <v>115</v>
      </c>
      <c r="Q24" s="4"/>
      <c r="R24" s="4" t="s">
        <v>157</v>
      </c>
      <c r="S24" s="4" t="str">
        <f t="shared" si="1"/>
        <v>onSubmit=ym('номер счетчика','reachGoal', 'sendflat')</v>
      </c>
      <c r="T24" s="4" t="s">
        <v>159</v>
      </c>
    </row>
    <row r="25" spans="3:20">
      <c r="C25" s="7">
        <v>22</v>
      </c>
      <c r="D25" s="8" t="s">
        <v>42</v>
      </c>
      <c r="E25" s="4" t="s">
        <v>14</v>
      </c>
      <c r="F25" s="4" t="s">
        <v>43</v>
      </c>
      <c r="G25" s="4" t="s">
        <v>52</v>
      </c>
      <c r="H25" s="4" t="s">
        <v>79</v>
      </c>
      <c r="I25" s="4" t="s">
        <v>101</v>
      </c>
      <c r="J25" s="7" t="s">
        <v>116</v>
      </c>
      <c r="K25" s="4"/>
      <c r="L25" s="4" t="s">
        <v>159</v>
      </c>
      <c r="M25" s="4" t="s">
        <v>162</v>
      </c>
      <c r="N25" s="4"/>
      <c r="O25" s="4" t="s">
        <v>79</v>
      </c>
      <c r="P25" s="7" t="s">
        <v>116</v>
      </c>
      <c r="Q25" s="4"/>
      <c r="R25" s="4" t="s">
        <v>157</v>
      </c>
      <c r="S25" s="4" t="str">
        <f t="shared" si="1"/>
        <v>onSubmit=ym('номер счетчика','reachGoal', 'service')</v>
      </c>
      <c r="T25" s="4" t="s">
        <v>159</v>
      </c>
    </row>
    <row r="26" spans="3:20">
      <c r="C26" s="7">
        <v>23</v>
      </c>
      <c r="D26" s="8" t="s">
        <v>44</v>
      </c>
      <c r="E26" s="4" t="s">
        <v>14</v>
      </c>
      <c r="F26" s="4" t="s">
        <v>41</v>
      </c>
      <c r="G26" s="4" t="s">
        <v>52</v>
      </c>
      <c r="H26" s="4" t="s">
        <v>80</v>
      </c>
      <c r="I26" s="4" t="s">
        <v>102</v>
      </c>
      <c r="J26" s="7" t="s">
        <v>117</v>
      </c>
      <c r="K26" s="4"/>
      <c r="L26" s="4" t="s">
        <v>159</v>
      </c>
      <c r="M26" s="4" t="s">
        <v>161</v>
      </c>
      <c r="N26" s="4"/>
      <c r="O26" s="4" t="s">
        <v>80</v>
      </c>
      <c r="P26" s="7" t="s">
        <v>117</v>
      </c>
      <c r="Q26" s="4"/>
      <c r="R26" s="4" t="s">
        <v>157</v>
      </c>
      <c r="S26" s="4" t="str">
        <f t="shared" si="1"/>
        <v>onSubmit=ym('номер счетчика','reachGoal', 'passport')</v>
      </c>
      <c r="T26" s="4" t="s">
        <v>159</v>
      </c>
    </row>
    <row r="27" spans="3:20">
      <c r="C27" s="7">
        <v>24</v>
      </c>
      <c r="D27" s="8" t="s">
        <v>45</v>
      </c>
      <c r="E27" s="4" t="s">
        <v>14</v>
      </c>
      <c r="F27" s="1" t="s">
        <v>46</v>
      </c>
      <c r="G27" s="4" t="s">
        <v>53</v>
      </c>
      <c r="H27" s="4" t="s">
        <v>81</v>
      </c>
      <c r="I27" s="4" t="s">
        <v>103</v>
      </c>
      <c r="J27" s="7" t="s">
        <v>118</v>
      </c>
      <c r="K27" s="4"/>
      <c r="L27" s="4" t="s">
        <v>159</v>
      </c>
      <c r="M27" s="4" t="s">
        <v>160</v>
      </c>
      <c r="N27" s="4"/>
      <c r="O27" s="4" t="s">
        <v>81</v>
      </c>
      <c r="P27" s="7" t="s">
        <v>118</v>
      </c>
      <c r="Q27" s="4"/>
      <c r="R27" s="4" t="s">
        <v>157</v>
      </c>
      <c r="S27" s="4" t="str">
        <f t="shared" si="1"/>
        <v>onSubmit=ym('номер счетчика','reachGoal', 'orderok')</v>
      </c>
      <c r="T27" s="4" t="s">
        <v>159</v>
      </c>
    </row>
    <row r="28" spans="3:20">
      <c r="C28" s="7">
        <v>25</v>
      </c>
      <c r="D28" s="8" t="s">
        <v>19</v>
      </c>
      <c r="E28" s="4" t="s">
        <v>14</v>
      </c>
      <c r="F28" s="4" t="s">
        <v>95</v>
      </c>
      <c r="G28" s="4" t="s">
        <v>57</v>
      </c>
      <c r="H28" s="4" t="s">
        <v>57</v>
      </c>
      <c r="I28" s="4" t="s">
        <v>105</v>
      </c>
      <c r="J28" s="7" t="s">
        <v>104</v>
      </c>
      <c r="K28" s="4"/>
      <c r="L28" s="4" t="s">
        <v>159</v>
      </c>
      <c r="M28" s="4" t="s">
        <v>144</v>
      </c>
      <c r="N28" s="11" t="s">
        <v>146</v>
      </c>
      <c r="O28" s="4" t="s">
        <v>57</v>
      </c>
      <c r="P28" s="7" t="s">
        <v>104</v>
      </c>
      <c r="Q28" s="4"/>
      <c r="R28" s="4" t="s">
        <v>157</v>
      </c>
      <c r="S28" s="4" t="str">
        <f t="shared" si="0"/>
        <v>yaCounter(номер счетчика).reachGoal('clicktelefon')</v>
      </c>
      <c r="T28" s="4" t="s">
        <v>159</v>
      </c>
    </row>
    <row r="29" spans="3:20">
      <c r="C29" s="7">
        <v>26</v>
      </c>
      <c r="D29" s="8" t="s">
        <v>19</v>
      </c>
      <c r="E29" s="4" t="s">
        <v>14</v>
      </c>
      <c r="F29" s="9" t="s">
        <v>94</v>
      </c>
      <c r="G29" s="4" t="s">
        <v>96</v>
      </c>
      <c r="H29" s="4" t="s">
        <v>96</v>
      </c>
      <c r="I29" s="4" t="s">
        <v>106</v>
      </c>
      <c r="J29" s="7" t="s">
        <v>119</v>
      </c>
      <c r="K29" s="4"/>
      <c r="L29" s="4" t="s">
        <v>159</v>
      </c>
      <c r="M29" s="4" t="s">
        <v>144</v>
      </c>
      <c r="N29" t="s">
        <v>147</v>
      </c>
      <c r="O29" s="4" t="s">
        <v>96</v>
      </c>
      <c r="P29" s="7" t="s">
        <v>119</v>
      </c>
      <c r="Q29" s="4"/>
      <c r="R29" s="4" t="s">
        <v>157</v>
      </c>
      <c r="S29" s="4" t="str">
        <f t="shared" si="0"/>
        <v>yaCounter(номер счетчика).reachGoal('clickemail')</v>
      </c>
      <c r="T29" s="4" t="s">
        <v>159</v>
      </c>
    </row>
    <row r="30" spans="3:20">
      <c r="C30" s="7">
        <v>27</v>
      </c>
      <c r="D30" s="8" t="s">
        <v>19</v>
      </c>
      <c r="E30" s="4" t="s">
        <v>14</v>
      </c>
      <c r="F30" s="4" t="s">
        <v>148</v>
      </c>
      <c r="G30" s="4" t="s">
        <v>54</v>
      </c>
      <c r="H30" s="4" t="s">
        <v>54</v>
      </c>
      <c r="I30" s="4" t="s">
        <v>107</v>
      </c>
      <c r="J30" s="7" t="s">
        <v>120</v>
      </c>
      <c r="K30" s="4"/>
      <c r="L30" s="4" t="s">
        <v>159</v>
      </c>
      <c r="M30" s="4" t="s">
        <v>131</v>
      </c>
      <c r="N30" t="s">
        <v>150</v>
      </c>
      <c r="O30" s="4" t="s">
        <v>54</v>
      </c>
      <c r="P30" s="7" t="s">
        <v>120</v>
      </c>
      <c r="Q30" s="4"/>
      <c r="R30" s="4" t="s">
        <v>157</v>
      </c>
      <c r="S30" s="4" t="str">
        <f t="shared" si="0"/>
        <v>yaCounter(номер счетчика).reachGoal('googleplay')</v>
      </c>
      <c r="T30" s="4" t="s">
        <v>159</v>
      </c>
    </row>
    <row r="31" spans="3:20">
      <c r="C31" s="7">
        <v>28</v>
      </c>
      <c r="D31" s="8" t="s">
        <v>19</v>
      </c>
      <c r="E31" s="4" t="s">
        <v>14</v>
      </c>
      <c r="F31" s="4" t="s">
        <v>149</v>
      </c>
      <c r="G31" s="4" t="s">
        <v>55</v>
      </c>
      <c r="H31" s="4" t="s">
        <v>55</v>
      </c>
      <c r="I31" s="4" t="s">
        <v>108</v>
      </c>
      <c r="J31" s="7" t="s">
        <v>121</v>
      </c>
      <c r="K31" s="4"/>
      <c r="L31" s="4" t="s">
        <v>159</v>
      </c>
      <c r="M31" s="4" t="s">
        <v>131</v>
      </c>
      <c r="N31" t="s">
        <v>151</v>
      </c>
      <c r="O31" s="4" t="s">
        <v>55</v>
      </c>
      <c r="P31" s="7" t="s">
        <v>121</v>
      </c>
      <c r="Q31" s="4"/>
      <c r="R31" s="4" t="s">
        <v>157</v>
      </c>
      <c r="S31" s="4" t="str">
        <f t="shared" si="0"/>
        <v>yaCounter(номер счетчика).reachGoal('appstore')</v>
      </c>
      <c r="T31" s="4" t="s">
        <v>159</v>
      </c>
    </row>
    <row r="32" spans="3:20">
      <c r="C32" s="7">
        <v>29</v>
      </c>
      <c r="D32" s="8" t="s">
        <v>19</v>
      </c>
      <c r="E32" s="4" t="s">
        <v>14</v>
      </c>
      <c r="F32" s="9" t="s">
        <v>29</v>
      </c>
      <c r="G32" s="9" t="s">
        <v>56</v>
      </c>
      <c r="H32" s="9" t="s">
        <v>56</v>
      </c>
      <c r="I32" s="4" t="s">
        <v>109</v>
      </c>
      <c r="J32" s="7" t="s">
        <v>122</v>
      </c>
      <c r="K32" s="4"/>
      <c r="L32" s="4" t="s">
        <v>159</v>
      </c>
      <c r="M32" s="4" t="s">
        <v>152</v>
      </c>
      <c r="N32" s="4" t="s">
        <v>153</v>
      </c>
      <c r="O32" s="9" t="s">
        <v>56</v>
      </c>
      <c r="P32" s="7" t="s">
        <v>122</v>
      </c>
      <c r="Q32" s="4"/>
      <c r="R32" s="4" t="s">
        <v>157</v>
      </c>
      <c r="S32" s="4" t="str">
        <f>CONCATENATE("onSubmit=","ym('номер счетчика','reachGoal', '",P32,"')")</f>
        <v>onSubmit=ym('номер счетчика','reachGoal', 'sendcall')</v>
      </c>
      <c r="T32" s="4" t="s">
        <v>159</v>
      </c>
    </row>
    <row r="33" spans="3:20">
      <c r="C33" s="6" t="s">
        <v>82</v>
      </c>
      <c r="D33" s="5"/>
      <c r="E33" s="5"/>
      <c r="F33" s="5"/>
      <c r="G33" s="5"/>
      <c r="H33" s="5"/>
      <c r="I33" s="5"/>
      <c r="J33" s="12"/>
      <c r="K33" s="5"/>
      <c r="L33" s="5"/>
      <c r="M33" s="5"/>
      <c r="N33" s="5"/>
      <c r="O33" s="5"/>
      <c r="P33" s="12"/>
      <c r="Q33" s="5"/>
      <c r="R33" s="5"/>
      <c r="S33" s="5"/>
      <c r="T33" s="5"/>
    </row>
    <row r="34" spans="3:20">
      <c r="C34" s="10">
        <v>30</v>
      </c>
      <c r="D34" s="8" t="s">
        <v>19</v>
      </c>
      <c r="E34" s="4" t="s">
        <v>14</v>
      </c>
      <c r="F34" s="9" t="s">
        <v>83</v>
      </c>
      <c r="G34" s="4"/>
      <c r="H34" s="4" t="s">
        <v>156</v>
      </c>
      <c r="I34" s="4" t="s">
        <v>123</v>
      </c>
      <c r="J34" s="7">
        <v>404</v>
      </c>
      <c r="K34" s="4"/>
      <c r="L34" s="4" t="s">
        <v>159</v>
      </c>
      <c r="M34" s="4" t="s">
        <v>155</v>
      </c>
      <c r="N34" s="4">
        <v>404</v>
      </c>
      <c r="O34" s="4" t="s">
        <v>156</v>
      </c>
      <c r="P34" s="7">
        <v>404</v>
      </c>
      <c r="Q34" s="4"/>
      <c r="R34" s="4" t="s">
        <v>157</v>
      </c>
      <c r="S34" s="4" t="str">
        <f t="shared" si="0"/>
        <v>yaCounter(номер счетчика).reachGoal('404')</v>
      </c>
      <c r="T34" s="4" t="s">
        <v>159</v>
      </c>
    </row>
  </sheetData>
  <hyperlinks>
    <hyperlink ref="D19" r:id="rId1"/>
    <hyperlink ref="D20" r:id="rId2"/>
    <hyperlink ref="D21" r:id="rId3"/>
    <hyperlink ref="D3:D17" r:id="rId4" display="https://pik-remont.ru"/>
    <hyperlink ref="D15" r:id="rId5"/>
    <hyperlink ref="D16" r:id="rId6"/>
    <hyperlink ref="D17" r:id="rId7"/>
    <hyperlink ref="D23" r:id="rId8"/>
    <hyperlink ref="D22" r:id="rId9"/>
    <hyperlink ref="D24" r:id="rId10"/>
    <hyperlink ref="D33" r:id="rId11" display="https://pik-remont.ru"/>
    <hyperlink ref="D34" r:id="rId12"/>
    <hyperlink ref="D29" r:id="rId13"/>
  </hyperlinks>
  <pageMargins left="0.7" right="0.7" top="0.75" bottom="0.75" header="0.3" footer="0.3"/>
  <pageSetup paperSize="9" orientation="portrait" horizontalDpi="4294967295" verticalDpi="4294967295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2019-10-29T20:54:40Z</dcterms:modified>
</cp:coreProperties>
</file>